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<sst xmlns="http://schemas.openxmlformats.org/spreadsheetml/2006/main" uniqueCount="374">
  <si>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</si>
  <si>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</si>
  <si>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</si>
  <si>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</si>
  <si>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</si>
  <si>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</si>
  <si>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</si>
  <si>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</si>
  <si>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</si>
  <si>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</si>
  <si>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</si>
  <si>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</si>
  <si>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</si>
  <si>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</si>
  <si>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弓道</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</si>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</sst>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customWidth="true" style="0"/>
    <col min="99" max="99" width="10.75"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C009</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9</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14</v>
      </c>
      <c r="CU20" s="518"/>
      <c r="CV20" s="516" t="s">
        <v>118</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t="str">
        <f>VLOOKUP($R$7,$F$145:$AN$182,16,FALSE)</f>
        <v>n</v>
      </c>
      <c r="AQ141" s="203" t="str">
        <f>VLOOKUP($R$7,$F$145:$AN$182,17,FALSE)</f>
        <v>n</v>
      </c>
      <c r="AR141" s="203" t="str">
        <f>VLOOKUP($R$7,$F$145:$AN$182,18,FALSE)</f>
        <v>n</v>
      </c>
      <c r="AS141" s="203" t="str">
        <f>VLOOKUP($R$7,$F$145:$AN$182,19,FALSE)</f>
        <v>n</v>
      </c>
      <c r="AT141" s="203">
        <f>VLOOKUP($R$7,$F$145:$AN$182,20,FALSE)</f>
        <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14</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118</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