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<sst xmlns="http://schemas.openxmlformats.org/spreadsheetml/2006/main" uniqueCount="374">
  <si>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</si>
  <si>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</si>
  <si>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</si>
  <si>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</si>
  <si>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</si>
  <si>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</si>
  <si>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</si>
  <si>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</si>
  <si>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</si>
  <si>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</si>
  <si>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</si>
  <si>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</si>
  <si>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</si>
  <si>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</si>
  <si>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オリエンテーリング</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</si>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</sst>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customWidth="true" style="0"/>
    <col min="134" max="134" width="9" customWidth="true" style="0"/>
    <col min="135" max="135" width="23.125" customWidth="true" style="0"/>
    <col min="136" max="136" width="14.75"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C022</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22</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122</v>
      </c>
      <c r="DJ20" s="516" t="s">
        <v>123</v>
      </c>
      <c r="DK20" s="517"/>
      <c r="DL20" s="518"/>
      <c r="DM20" s="516" t="s">
        <v>124</v>
      </c>
      <c r="DN20" s="518"/>
      <c r="DO20" s="516" t="s">
        <v>125</v>
      </c>
      <c r="DP20" s="518"/>
      <c r="DQ20" s="154" t="s">
        <v>126</v>
      </c>
      <c r="DR20" s="516" t="s">
        <v>127</v>
      </c>
      <c r="DS20" s="517"/>
      <c r="DT20" s="517"/>
      <c r="DU20" s="517"/>
      <c r="DV20" s="517"/>
      <c r="DW20" s="517"/>
      <c r="DX20" s="518"/>
      <c r="DY20" s="154" t="s">
        <v>128</v>
      </c>
      <c r="DZ20" s="154" t="s">
        <v>129</v>
      </c>
      <c r="EA20" s="516" t="s">
        <v>130</v>
      </c>
      <c r="EB20" s="518"/>
      <c r="EC20" s="516" t="s">
        <v>14</v>
      </c>
      <c r="ED20" s="517"/>
      <c r="EE20" s="517"/>
      <c r="EF20" s="518"/>
      <c r="EG20" s="154" t="s">
        <v>131</v>
      </c>
      <c r="EH20" s="516" t="s">
        <v>132</v>
      </c>
      <c r="EI20" s="517"/>
      <c r="EJ20" s="517"/>
      <c r="EK20" s="518"/>
      <c r="EL20" s="516" t="s">
        <v>133</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f>VLOOKUP($R$7,$F$145:$AN$182,24,FALSE)</f>
        <v/>
      </c>
      <c r="AY141" s="203" t="str">
        <f>VLOOKUP($R$7,$F$145:$AN$182,25,FALSE)</f>
        <v>n</v>
      </c>
      <c r="AZ141" s="203">
        <f>VLOOKUP($R$7,$F$145:$AN$182,26,FALSE)</f>
        <v/>
      </c>
      <c r="BA141" s="203" t="str">
        <f>VLOOKUP($R$7,$F$145:$AN$182,27,FALSE)</f>
        <v>n</v>
      </c>
      <c r="BB141" s="203" t="str">
        <f>VLOOKUP($R$7,$F$145:$AN$182,28,FALSE)</f>
        <v>n</v>
      </c>
      <c r="BC141" s="203" t="str">
        <f>VLOOKUP($R$7,$F$145:$AN$182,29,FALSE)</f>
        <v>n</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118</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119</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122</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123</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124</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125</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126</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127</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128</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129</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130</v>
      </c>
      <c r="F165" s="217">
        <v>21</v>
      </c>
      <c r="U165" t="s">
        <v>298</v>
      </c>
      <c r="V165" t="s">
        <v>298</v>
      </c>
      <c r="X165" t="s">
        <v>298</v>
      </c>
      <c r="Y165" t="s">
        <v>298</v>
      </c>
      <c r="AC165" t="s">
        <v>298</v>
      </c>
      <c r="AE165" t="s">
        <v>298</v>
      </c>
      <c r="AI165" t="s">
        <v>298</v>
      </c>
      <c r="AJ165" t="s">
        <v>298</v>
      </c>
    </row>
    <row r="166" spans="1:163" hidden="true">
      <c r="C166" s="214" t="s">
        <v>322</v>
      </c>
      <c r="D166" s="215">
        <v>22</v>
      </c>
      <c r="E166" s="216" t="s">
        <v>14</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131</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132</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133</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